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2"/>
  </bookViews>
  <sheets>
    <sheet name="Zad. 1" sheetId="1" r:id="rId1"/>
    <sheet name="Zad. 2" sheetId="2" r:id="rId2"/>
    <sheet name="Zad. 3" sheetId="3" r:id="rId3"/>
  </sheets>
  <calcPr calcId="145621"/>
</workbook>
</file>

<file path=xl/calcChain.xml><?xml version="1.0" encoding="utf-8"?>
<calcChain xmlns="http://schemas.openxmlformats.org/spreadsheetml/2006/main">
  <c r="D39" i="3" l="1"/>
  <c r="C38" i="3" s="1"/>
  <c r="D38" i="3" s="1"/>
  <c r="C39" i="3"/>
  <c r="J3" i="2"/>
  <c r="J4" i="2" s="1"/>
  <c r="K5" i="2" s="1"/>
  <c r="C3" i="2"/>
  <c r="C4" i="2" s="1"/>
  <c r="D5" i="2" s="1"/>
  <c r="C5" i="2" s="1"/>
  <c r="C3" i="1"/>
  <c r="K4" i="2"/>
  <c r="D4" i="2"/>
  <c r="E4" i="1"/>
  <c r="E5" i="1"/>
  <c r="F4" i="1"/>
  <c r="C4" i="1" s="1"/>
  <c r="D5" i="1"/>
  <c r="D6" i="1"/>
  <c r="D7" i="1"/>
  <c r="D8" i="1"/>
  <c r="D9" i="1"/>
  <c r="D10" i="1"/>
  <c r="D11" i="1"/>
  <c r="D12" i="1"/>
  <c r="D13" i="1"/>
  <c r="D14" i="1"/>
  <c r="D15" i="1"/>
  <c r="D4" i="1"/>
  <c r="J5" i="2" l="1"/>
  <c r="K6" i="2" s="1"/>
  <c r="D6" i="2"/>
  <c r="C6" i="2" s="1"/>
  <c r="F5" i="1"/>
  <c r="C5" i="1"/>
  <c r="J6" i="2" l="1"/>
  <c r="K7" i="2" s="1"/>
  <c r="D7" i="2"/>
  <c r="C7" i="2" s="1"/>
  <c r="E6" i="1"/>
  <c r="F6" i="1" s="1"/>
  <c r="C6" i="1" s="1"/>
  <c r="J7" i="2" l="1"/>
  <c r="K8" i="2" s="1"/>
  <c r="D8" i="2"/>
  <c r="C8" i="2" s="1"/>
  <c r="E7" i="1"/>
  <c r="F7" i="1" s="1"/>
  <c r="C7" i="1" s="1"/>
  <c r="E8" i="1" s="1"/>
  <c r="F8" i="1" s="1"/>
  <c r="C8" i="1" s="1"/>
  <c r="E9" i="1" s="1"/>
  <c r="F9" i="1" s="1"/>
  <c r="C9" i="1" s="1"/>
  <c r="E10" i="1" s="1"/>
  <c r="J8" i="2" l="1"/>
  <c r="K9" i="2" s="1"/>
  <c r="D9" i="2"/>
  <c r="C9" i="2"/>
  <c r="F10" i="1"/>
  <c r="C10" i="1"/>
  <c r="E11" i="1" s="1"/>
  <c r="J9" i="2" l="1"/>
  <c r="D10" i="2"/>
  <c r="C10" i="2" s="1"/>
  <c r="F11" i="1"/>
  <c r="C11" i="1"/>
  <c r="E12" i="1" s="1"/>
  <c r="K11" i="2" l="1"/>
  <c r="K10" i="2"/>
  <c r="J10" i="2" s="1"/>
  <c r="D11" i="2"/>
  <c r="C11" i="2" s="1"/>
  <c r="F12" i="1"/>
  <c r="C12" i="1" s="1"/>
  <c r="E13" i="1" s="1"/>
  <c r="J11" i="2" l="1"/>
  <c r="D12" i="2"/>
  <c r="C12" i="2" s="1"/>
  <c r="F13" i="1"/>
  <c r="C13" i="1" s="1"/>
  <c r="E14" i="1" s="1"/>
  <c r="D13" i="2" l="1"/>
  <c r="C13" i="2" s="1"/>
  <c r="F14" i="1"/>
  <c r="C14" i="1" s="1"/>
  <c r="E15" i="1" s="1"/>
  <c r="D14" i="2" l="1"/>
  <c r="C14" i="2" s="1"/>
  <c r="F15" i="1"/>
  <c r="C15" i="1"/>
  <c r="D15" i="2" l="1"/>
  <c r="C15" i="2" s="1"/>
  <c r="D16" i="2" l="1"/>
  <c r="C16" i="2" s="1"/>
  <c r="D17" i="2" l="1"/>
  <c r="C17" i="2" s="1"/>
  <c r="D18" i="2" l="1"/>
  <c r="C18" i="2" s="1"/>
  <c r="D19" i="2" l="1"/>
  <c r="C19" i="2" s="1"/>
  <c r="D20" i="2" l="1"/>
  <c r="C20" i="2"/>
  <c r="D21" i="2" l="1"/>
  <c r="C21" i="2" s="1"/>
  <c r="D22" i="2" l="1"/>
  <c r="C22" i="2" s="1"/>
  <c r="D23" i="2" l="1"/>
  <c r="C23" i="2" s="1"/>
  <c r="D24" i="2" l="1"/>
  <c r="C24" i="2"/>
  <c r="D25" i="2" l="1"/>
  <c r="C25" i="2"/>
  <c r="D26" i="2" l="1"/>
  <c r="C26" i="2"/>
  <c r="D27" i="2" s="1"/>
  <c r="C27" i="2" s="1"/>
  <c r="C37" i="3"/>
  <c r="D37" i="3" s="1"/>
  <c r="C36" i="3" l="1"/>
  <c r="D36" i="3" l="1"/>
  <c r="C35" i="3"/>
  <c r="D35" i="3" l="1"/>
  <c r="C34" i="3"/>
  <c r="D34" i="3" l="1"/>
  <c r="C33" i="3"/>
  <c r="D33" i="3" l="1"/>
  <c r="C32" i="3"/>
  <c r="D32" i="3" l="1"/>
  <c r="C31" i="3"/>
  <c r="D31" i="3" l="1"/>
  <c r="C30" i="3"/>
  <c r="D30" i="3" l="1"/>
  <c r="C29" i="3"/>
  <c r="D29" i="3" l="1"/>
  <c r="C28" i="3"/>
  <c r="D28" i="3" l="1"/>
  <c r="C27" i="3"/>
  <c r="D27" i="3" l="1"/>
  <c r="C26" i="3"/>
  <c r="D26" i="3" l="1"/>
  <c r="C25" i="3"/>
  <c r="D25" i="3" l="1"/>
  <c r="C24" i="3"/>
  <c r="D24" i="3" l="1"/>
  <c r="C23" i="3"/>
  <c r="D23" i="3" l="1"/>
  <c r="C22" i="3"/>
  <c r="D22" i="3" l="1"/>
  <c r="C21" i="3"/>
  <c r="D21" i="3" l="1"/>
  <c r="C20" i="3"/>
  <c r="D20" i="3" l="1"/>
  <c r="C19" i="3"/>
  <c r="D19" i="3" l="1"/>
  <c r="C18" i="3"/>
  <c r="D18" i="3" l="1"/>
  <c r="C17" i="3"/>
  <c r="D17" i="3" l="1"/>
  <c r="C16" i="3"/>
  <c r="D16" i="3" l="1"/>
  <c r="C15" i="3"/>
  <c r="D15" i="3" l="1"/>
  <c r="C14" i="3"/>
  <c r="D14" i="3" l="1"/>
  <c r="C13" i="3"/>
  <c r="D13" i="3" l="1"/>
  <c r="C12" i="3"/>
  <c r="D12" i="3" l="1"/>
  <c r="C11" i="3"/>
  <c r="D11" i="3" l="1"/>
  <c r="C10" i="3"/>
  <c r="D10" i="3" l="1"/>
  <c r="C9" i="3"/>
  <c r="D9" i="3" l="1"/>
  <c r="C8" i="3"/>
  <c r="D8" i="3" l="1"/>
  <c r="C7" i="3"/>
  <c r="D7" i="3" l="1"/>
  <c r="C6" i="3"/>
  <c r="D6" i="3" l="1"/>
  <c r="C5" i="3"/>
  <c r="D5" i="3" l="1"/>
  <c r="C4" i="3"/>
  <c r="D4" i="3" l="1"/>
  <c r="C3" i="3"/>
</calcChain>
</file>

<file path=xl/sharedStrings.xml><?xml version="1.0" encoding="utf-8"?>
<sst xmlns="http://schemas.openxmlformats.org/spreadsheetml/2006/main" count="33" uniqueCount="19">
  <si>
    <t>LP</t>
  </si>
  <si>
    <t>Kapitał</t>
  </si>
  <si>
    <t>Wpłata</t>
  </si>
  <si>
    <t>Oprocentowanie</t>
  </si>
  <si>
    <t>Kapitał początkowy</t>
  </si>
  <si>
    <t>Dopłaty</t>
  </si>
  <si>
    <t>Suma wpłat</t>
  </si>
  <si>
    <t>Odp.</t>
  </si>
  <si>
    <r>
      <t xml:space="preserve">Na rachunku po 12 miesiącach będzie </t>
    </r>
    <r>
      <rPr>
        <b/>
        <sz val="11"/>
        <color theme="1"/>
        <rFont val="Calibri"/>
        <family val="2"/>
        <charset val="238"/>
        <scheme val="minor"/>
      </rPr>
      <t>2 295,23 zł</t>
    </r>
    <r>
      <rPr>
        <sz val="11"/>
        <color theme="1"/>
        <rFont val="Calibri"/>
        <family val="2"/>
        <charset val="238"/>
        <scheme val="minor"/>
      </rPr>
      <t>.</t>
    </r>
  </si>
  <si>
    <t>Odsetki</t>
  </si>
  <si>
    <t>Okres (lata)</t>
  </si>
  <si>
    <t>Ilość rat (mies.)</t>
  </si>
  <si>
    <t>Ilość rat (kwar.)</t>
  </si>
  <si>
    <t>Oproc. (mies.)</t>
  </si>
  <si>
    <t>Oproc. (kwar.)</t>
  </si>
  <si>
    <t>Oproc. miesięczne</t>
  </si>
  <si>
    <t>Oproc. kwartalne</t>
  </si>
  <si>
    <t>2 000 zł na okres 2 lat lepiej wpłacić na fundusz z kwartalną kapitalizacją odsetek.</t>
  </si>
  <si>
    <t>Zgromadzony kapitał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</si>
</sst>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44" fontId="0" fillId="3" borderId="1" xfId="1" applyFont="1" applyFill="1" applyBorder="1"/>
    <xf numFmtId="0" fontId="0" fillId="3" borderId="1" xfId="0" applyFill="1" applyBorder="1"/>
    <xf numFmtId="0" fontId="0" fillId="3" borderId="6" xfId="0" applyFill="1" applyBorder="1"/>
    <xf numFmtId="44" fontId="0" fillId="3" borderId="1" xfId="0" applyNumberFormat="1" applyFill="1" applyBorder="1"/>
    <xf numFmtId="44" fontId="0" fillId="3" borderId="6" xfId="0" applyNumberFormat="1" applyFill="1" applyBorder="1"/>
    <xf numFmtId="44" fontId="0" fillId="3" borderId="8" xfId="1" applyFont="1" applyFill="1" applyBorder="1"/>
    <xf numFmtId="44" fontId="0" fillId="3" borderId="8" xfId="0" applyNumberFormat="1" applyFill="1" applyBorder="1"/>
    <xf numFmtId="44" fontId="0" fillId="3" borderId="9" xfId="0" applyNumberFormat="1" applyFill="1" applyBorder="1"/>
    <xf numFmtId="44" fontId="0" fillId="3" borderId="4" xfId="1" applyFont="1" applyFill="1" applyBorder="1"/>
    <xf numFmtId="44" fontId="0" fillId="3" borderId="6" xfId="1" applyFont="1" applyFill="1" applyBorder="1"/>
    <xf numFmtId="9" fontId="0" fillId="3" borderId="9" xfId="0" applyNumberFormat="1" applyFill="1" applyBorder="1"/>
    <xf numFmtId="0" fontId="2" fillId="0" borderId="0" xfId="0" applyFont="1" applyFill="1" applyBorder="1"/>
    <xf numFmtId="0" fontId="0" fillId="0" borderId="0" xfId="0" applyFont="1" applyFill="1" applyBorder="1"/>
    <xf numFmtId="44" fontId="0" fillId="3" borderId="9" xfId="1" applyFont="1" applyFill="1" applyBorder="1"/>
    <xf numFmtId="9" fontId="0" fillId="3" borderId="6" xfId="0" applyNumberFormat="1" applyFill="1" applyBorder="1"/>
    <xf numFmtId="0" fontId="2" fillId="0" borderId="0" xfId="0" applyFont="1"/>
    <xf numFmtId="0" fontId="0" fillId="0" borderId="0" xfId="0" applyFont="1" applyFill="1" applyBorder="1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workbookViewId="0">
      <selection activeCell="B15" sqref="B15"/>
    </sheetView>
  </sheetViews>
  <sheetFormatPr defaultRowHeight="15" x14ac:dyDescent="0.25"/>
  <cols>
    <col min="1" max="1" width="3" customWidth="1"/>
    <col min="2" max="2" width="3" bestFit="1" customWidth="1"/>
    <col min="3" max="4" width="14.7109375" customWidth="1"/>
    <col min="5" max="5" width="14.7109375" bestFit="1" customWidth="1"/>
    <col min="6" max="6" width="14.7109375" customWidth="1"/>
    <col min="8" max="8" width="18.28515625" bestFit="1" customWidth="1"/>
    <col min="9" max="10" width="11.28515625" bestFit="1" customWidth="1"/>
  </cols>
  <sheetData>
    <row r="1" spans="2:9" ht="15.75" thickBot="1" x14ac:dyDescent="0.3"/>
    <row r="2" spans="2:9" ht="15.75" thickTop="1" x14ac:dyDescent="0.25">
      <c r="B2" s="1" t="s">
        <v>0</v>
      </c>
      <c r="C2" s="2" t="s">
        <v>1</v>
      </c>
      <c r="D2" s="2" t="s">
        <v>2</v>
      </c>
      <c r="E2" s="2" t="s">
        <v>9</v>
      </c>
      <c r="F2" s="3" t="s">
        <v>6</v>
      </c>
      <c r="H2" s="1" t="s">
        <v>4</v>
      </c>
      <c r="I2" s="14">
        <v>1000</v>
      </c>
    </row>
    <row r="3" spans="2:9" x14ac:dyDescent="0.25">
      <c r="B3" s="4">
        <v>0</v>
      </c>
      <c r="C3" s="6">
        <f>I2</f>
        <v>1000</v>
      </c>
      <c r="D3" s="7"/>
      <c r="E3" s="7"/>
      <c r="F3" s="8"/>
      <c r="H3" s="4" t="s">
        <v>5</v>
      </c>
      <c r="I3" s="15">
        <v>100</v>
      </c>
    </row>
    <row r="4" spans="2:9" ht="15.75" thickBot="1" x14ac:dyDescent="0.3">
      <c r="B4" s="4">
        <v>1</v>
      </c>
      <c r="C4" s="6">
        <f>C3+F4</f>
        <v>1105</v>
      </c>
      <c r="D4" s="9">
        <f>$I$3</f>
        <v>100</v>
      </c>
      <c r="E4" s="9">
        <f>C3*($I$4/12)</f>
        <v>5</v>
      </c>
      <c r="F4" s="10">
        <f>D4+E4</f>
        <v>105</v>
      </c>
      <c r="H4" s="5" t="s">
        <v>3</v>
      </c>
      <c r="I4" s="16">
        <v>0.06</v>
      </c>
    </row>
    <row r="5" spans="2:9" ht="15.75" thickTop="1" x14ac:dyDescent="0.25">
      <c r="B5" s="4">
        <v>2</v>
      </c>
      <c r="C5" s="6">
        <f t="shared" ref="C5:C15" si="0">C4+F5</f>
        <v>1210.5250000000001</v>
      </c>
      <c r="D5" s="9">
        <f>$I$3</f>
        <v>100</v>
      </c>
      <c r="E5" s="9">
        <f t="shared" ref="E5:E15" si="1">C4*($I$4/12)</f>
        <v>5.5250000000000004</v>
      </c>
      <c r="F5" s="10">
        <f t="shared" ref="F5:F15" si="2">D5+E5</f>
        <v>105.52500000000001</v>
      </c>
    </row>
    <row r="6" spans="2:9" x14ac:dyDescent="0.25">
      <c r="B6" s="4">
        <v>3</v>
      </c>
      <c r="C6" s="6">
        <f t="shared" si="0"/>
        <v>1316.5776250000001</v>
      </c>
      <c r="D6" s="9">
        <f>$I$3</f>
        <v>100</v>
      </c>
      <c r="E6" s="9">
        <f t="shared" si="1"/>
        <v>6.0526250000000008</v>
      </c>
      <c r="F6" s="10">
        <f t="shared" si="2"/>
        <v>106.05262500000001</v>
      </c>
      <c r="H6" s="17" t="s">
        <v>7</v>
      </c>
    </row>
    <row r="7" spans="2:9" x14ac:dyDescent="0.25">
      <c r="B7" s="4">
        <v>4</v>
      </c>
      <c r="C7" s="6">
        <f t="shared" si="0"/>
        <v>1423.1605131250001</v>
      </c>
      <c r="D7" s="9">
        <f>$I$3</f>
        <v>100</v>
      </c>
      <c r="E7" s="9">
        <f t="shared" si="1"/>
        <v>6.5828881250000011</v>
      </c>
      <c r="F7" s="10">
        <f t="shared" si="2"/>
        <v>106.582888125</v>
      </c>
      <c r="H7" s="18" t="s">
        <v>8</v>
      </c>
    </row>
    <row r="8" spans="2:9" x14ac:dyDescent="0.25">
      <c r="B8" s="4">
        <v>5</v>
      </c>
      <c r="C8" s="6">
        <f t="shared" si="0"/>
        <v>1530.2763156906251</v>
      </c>
      <c r="D8" s="9">
        <f>$I$3</f>
        <v>100</v>
      </c>
      <c r="E8" s="9">
        <f t="shared" si="1"/>
        <v>7.1158025656250006</v>
      </c>
      <c r="F8" s="10">
        <f t="shared" si="2"/>
        <v>107.115802565625</v>
      </c>
    </row>
    <row r="9" spans="2:9" x14ac:dyDescent="0.25">
      <c r="B9" s="4">
        <v>6</v>
      </c>
      <c r="C9" s="6">
        <f t="shared" si="0"/>
        <v>1637.9276972690782</v>
      </c>
      <c r="D9" s="9">
        <f>$I$3</f>
        <v>100</v>
      </c>
      <c r="E9" s="9">
        <f t="shared" si="1"/>
        <v>7.6513815784531261</v>
      </c>
      <c r="F9" s="10">
        <f t="shared" si="2"/>
        <v>107.65138157845313</v>
      </c>
    </row>
    <row r="10" spans="2:9" x14ac:dyDescent="0.25">
      <c r="B10" s="4">
        <v>7</v>
      </c>
      <c r="C10" s="6">
        <f t="shared" si="0"/>
        <v>1746.1173357554235</v>
      </c>
      <c r="D10" s="9">
        <f>$I$3</f>
        <v>100</v>
      </c>
      <c r="E10" s="9">
        <f t="shared" si="1"/>
        <v>8.189638486345391</v>
      </c>
      <c r="F10" s="10">
        <f t="shared" si="2"/>
        <v>108.18963848634539</v>
      </c>
    </row>
    <row r="11" spans="2:9" x14ac:dyDescent="0.25">
      <c r="B11" s="4">
        <v>8</v>
      </c>
      <c r="C11" s="6">
        <f t="shared" si="0"/>
        <v>1854.8479224342007</v>
      </c>
      <c r="D11" s="9">
        <f>$I$3</f>
        <v>100</v>
      </c>
      <c r="E11" s="9">
        <f t="shared" si="1"/>
        <v>8.7305866787771169</v>
      </c>
      <c r="F11" s="10">
        <f t="shared" si="2"/>
        <v>108.73058667877712</v>
      </c>
    </row>
    <row r="12" spans="2:9" x14ac:dyDescent="0.25">
      <c r="B12" s="4">
        <v>9</v>
      </c>
      <c r="C12" s="6">
        <f t="shared" si="0"/>
        <v>1964.1221620463716</v>
      </c>
      <c r="D12" s="9">
        <f>$I$3</f>
        <v>100</v>
      </c>
      <c r="E12" s="9">
        <f t="shared" si="1"/>
        <v>9.2742396121710033</v>
      </c>
      <c r="F12" s="10">
        <f t="shared" si="2"/>
        <v>109.274239612171</v>
      </c>
    </row>
    <row r="13" spans="2:9" x14ac:dyDescent="0.25">
      <c r="B13" s="4">
        <v>10</v>
      </c>
      <c r="C13" s="6">
        <f t="shared" si="0"/>
        <v>2073.9427728566034</v>
      </c>
      <c r="D13" s="9">
        <f>$I$3</f>
        <v>100</v>
      </c>
      <c r="E13" s="9">
        <f t="shared" si="1"/>
        <v>9.8206108102318588</v>
      </c>
      <c r="F13" s="10">
        <f t="shared" si="2"/>
        <v>109.82061081023186</v>
      </c>
    </row>
    <row r="14" spans="2:9" x14ac:dyDescent="0.25">
      <c r="B14" s="4">
        <v>11</v>
      </c>
      <c r="C14" s="6">
        <f t="shared" si="0"/>
        <v>2184.3124867208862</v>
      </c>
      <c r="D14" s="9">
        <f>$I$3</f>
        <v>100</v>
      </c>
      <c r="E14" s="9">
        <f t="shared" si="1"/>
        <v>10.369713864283018</v>
      </c>
      <c r="F14" s="10">
        <f t="shared" si="2"/>
        <v>110.36971386428301</v>
      </c>
    </row>
    <row r="15" spans="2:9" ht="15.75" thickBot="1" x14ac:dyDescent="0.3">
      <c r="B15" s="5">
        <v>12</v>
      </c>
      <c r="C15" s="11">
        <f t="shared" si="0"/>
        <v>2295.2340491544905</v>
      </c>
      <c r="D15" s="12">
        <f>$I$3</f>
        <v>100</v>
      </c>
      <c r="E15" s="12">
        <f t="shared" si="1"/>
        <v>10.921562433604432</v>
      </c>
      <c r="F15" s="13">
        <f t="shared" si="2"/>
        <v>110.92156243360444</v>
      </c>
    </row>
    <row r="16" spans="2:9" ht="15.75" thickTop="1" x14ac:dyDescent="0.25"/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workbookViewId="0">
      <selection activeCell="F2" sqref="F2:G5"/>
    </sheetView>
  </sheetViews>
  <sheetFormatPr defaultRowHeight="15" x14ac:dyDescent="0.25"/>
  <cols>
    <col min="1" max="1" width="3" customWidth="1"/>
    <col min="2" max="2" width="3" bestFit="1" customWidth="1"/>
    <col min="3" max="3" width="11.28515625" bestFit="1" customWidth="1"/>
    <col min="6" max="6" width="18.28515625" bestFit="1" customWidth="1"/>
    <col min="7" max="7" width="11.28515625" bestFit="1" customWidth="1"/>
    <col min="9" max="9" width="3" bestFit="1" customWidth="1"/>
    <col min="10" max="10" width="11.28515625" bestFit="1" customWidth="1"/>
    <col min="11" max="11" width="9.85546875" bestFit="1" customWidth="1"/>
  </cols>
  <sheetData>
    <row r="1" spans="2:11" ht="15.75" thickBot="1" x14ac:dyDescent="0.3"/>
    <row r="2" spans="2:11" ht="15.75" thickTop="1" x14ac:dyDescent="0.25">
      <c r="B2" s="1" t="s">
        <v>0</v>
      </c>
      <c r="C2" s="2" t="s">
        <v>1</v>
      </c>
      <c r="D2" s="3" t="s">
        <v>9</v>
      </c>
      <c r="F2" s="1" t="s">
        <v>4</v>
      </c>
      <c r="G2" s="14">
        <v>2000</v>
      </c>
      <c r="I2" s="1" t="s">
        <v>0</v>
      </c>
      <c r="J2" s="2" t="s">
        <v>1</v>
      </c>
      <c r="K2" s="3" t="s">
        <v>9</v>
      </c>
    </row>
    <row r="3" spans="2:11" x14ac:dyDescent="0.25">
      <c r="B3" s="4">
        <v>0</v>
      </c>
      <c r="C3" s="6">
        <f>G2</f>
        <v>2000</v>
      </c>
      <c r="D3" s="8"/>
      <c r="F3" s="4" t="s">
        <v>10</v>
      </c>
      <c r="G3" s="8">
        <v>2</v>
      </c>
      <c r="I3" s="4">
        <v>0</v>
      </c>
      <c r="J3" s="6">
        <f>G2</f>
        <v>2000</v>
      </c>
      <c r="K3" s="8"/>
    </row>
    <row r="4" spans="2:11" x14ac:dyDescent="0.25">
      <c r="B4" s="4">
        <v>1</v>
      </c>
      <c r="C4" s="9">
        <f>C3+D4</f>
        <v>2046.6666666666667</v>
      </c>
      <c r="D4" s="15">
        <f>C3*($G$5/$G$4)</f>
        <v>46.666666666666671</v>
      </c>
      <c r="F4" s="4" t="s">
        <v>11</v>
      </c>
      <c r="G4" s="8">
        <v>12</v>
      </c>
      <c r="I4" s="4">
        <v>1</v>
      </c>
      <c r="J4" s="9">
        <f>J3+K4</f>
        <v>2150</v>
      </c>
      <c r="K4" s="15">
        <f>J3*($G$7/$G$6)</f>
        <v>150</v>
      </c>
    </row>
    <row r="5" spans="2:11" x14ac:dyDescent="0.25">
      <c r="B5" s="4">
        <v>2</v>
      </c>
      <c r="C5" s="9">
        <f t="shared" ref="C5:C27" si="0">C4+D5</f>
        <v>2094.4222222222224</v>
      </c>
      <c r="D5" s="15">
        <f t="shared" ref="D5:D27" si="1">C4*($G$5/$G$4)</f>
        <v>47.75555555555556</v>
      </c>
      <c r="F5" s="4" t="s">
        <v>13</v>
      </c>
      <c r="G5" s="20">
        <v>0.28000000000000003</v>
      </c>
      <c r="I5" s="4">
        <v>2</v>
      </c>
      <c r="J5" s="9">
        <f t="shared" ref="J5:J11" si="2">J4+K5</f>
        <v>2311.25</v>
      </c>
      <c r="K5" s="15">
        <f t="shared" ref="K5:K11" si="3">J4*($G$7/$G$6)</f>
        <v>161.25</v>
      </c>
    </row>
    <row r="6" spans="2:11" x14ac:dyDescent="0.25">
      <c r="B6" s="4">
        <v>3</v>
      </c>
      <c r="C6" s="9">
        <f t="shared" si="0"/>
        <v>2143.2920740740742</v>
      </c>
      <c r="D6" s="15">
        <f t="shared" si="1"/>
        <v>48.869851851851863</v>
      </c>
      <c r="F6" s="4" t="s">
        <v>12</v>
      </c>
      <c r="G6" s="8">
        <v>4</v>
      </c>
      <c r="I6" s="4">
        <v>3</v>
      </c>
      <c r="J6" s="9">
        <f t="shared" si="2"/>
        <v>2484.59375</v>
      </c>
      <c r="K6" s="15">
        <f t="shared" si="3"/>
        <v>173.34375</v>
      </c>
    </row>
    <row r="7" spans="2:11" ht="15.75" thickBot="1" x14ac:dyDescent="0.3">
      <c r="B7" s="4">
        <v>4</v>
      </c>
      <c r="C7" s="9">
        <f t="shared" si="0"/>
        <v>2193.3022224691358</v>
      </c>
      <c r="D7" s="15">
        <f t="shared" si="1"/>
        <v>50.010148395061734</v>
      </c>
      <c r="F7" s="5" t="s">
        <v>14</v>
      </c>
      <c r="G7" s="16">
        <v>0.3</v>
      </c>
      <c r="I7" s="4">
        <v>4</v>
      </c>
      <c r="J7" s="9">
        <f t="shared" si="2"/>
        <v>2670.9382812499998</v>
      </c>
      <c r="K7" s="15">
        <f t="shared" si="3"/>
        <v>186.34453124999999</v>
      </c>
    </row>
    <row r="8" spans="2:11" ht="15.75" thickTop="1" x14ac:dyDescent="0.25">
      <c r="B8" s="4">
        <v>5</v>
      </c>
      <c r="C8" s="9">
        <f t="shared" si="0"/>
        <v>2244.479274326749</v>
      </c>
      <c r="D8" s="15">
        <f t="shared" si="1"/>
        <v>51.177051857613172</v>
      </c>
      <c r="I8" s="4">
        <v>5</v>
      </c>
      <c r="J8" s="9">
        <f t="shared" si="2"/>
        <v>2871.2586523437499</v>
      </c>
      <c r="K8" s="15">
        <f t="shared" si="3"/>
        <v>200.32037109374997</v>
      </c>
    </row>
    <row r="9" spans="2:11" x14ac:dyDescent="0.25">
      <c r="B9" s="4">
        <v>6</v>
      </c>
      <c r="C9" s="9">
        <f t="shared" si="0"/>
        <v>2296.8504573943733</v>
      </c>
      <c r="D9" s="15">
        <f t="shared" si="1"/>
        <v>52.371183067624145</v>
      </c>
      <c r="F9" s="17" t="s">
        <v>7</v>
      </c>
      <c r="I9" s="4">
        <v>6</v>
      </c>
      <c r="J9" s="9">
        <f t="shared" si="2"/>
        <v>3086.6030512695311</v>
      </c>
      <c r="K9" s="15">
        <f t="shared" si="3"/>
        <v>215.34439892578123</v>
      </c>
    </row>
    <row r="10" spans="2:11" ht="15" customHeight="1" x14ac:dyDescent="0.25">
      <c r="B10" s="4">
        <v>7</v>
      </c>
      <c r="C10" s="9">
        <f t="shared" si="0"/>
        <v>2350.4436347335754</v>
      </c>
      <c r="D10" s="15">
        <f t="shared" si="1"/>
        <v>53.593177339202043</v>
      </c>
      <c r="F10" s="22" t="s">
        <v>17</v>
      </c>
      <c r="G10" s="22"/>
      <c r="I10" s="4">
        <v>7</v>
      </c>
      <c r="J10" s="9">
        <f t="shared" si="2"/>
        <v>3318.0982801147461</v>
      </c>
      <c r="K10" s="15">
        <f>J9*($G$7/$G$6)</f>
        <v>231.49522884521483</v>
      </c>
    </row>
    <row r="11" spans="2:11" ht="15.75" thickBot="1" x14ac:dyDescent="0.3">
      <c r="B11" s="4">
        <v>8</v>
      </c>
      <c r="C11" s="9">
        <f t="shared" si="0"/>
        <v>2405.2873195440256</v>
      </c>
      <c r="D11" s="15">
        <f t="shared" si="1"/>
        <v>54.843684810450092</v>
      </c>
      <c r="F11" s="22"/>
      <c r="G11" s="22"/>
      <c r="I11" s="5">
        <v>8</v>
      </c>
      <c r="J11" s="12">
        <f t="shared" si="2"/>
        <v>3549.5935089599611</v>
      </c>
      <c r="K11" s="19">
        <f>J9*($G$7/$G$6)</f>
        <v>231.49522884521483</v>
      </c>
    </row>
    <row r="12" spans="2:11" ht="15.75" thickTop="1" x14ac:dyDescent="0.25">
      <c r="B12" s="4">
        <v>9</v>
      </c>
      <c r="C12" s="9">
        <f t="shared" si="0"/>
        <v>2461.4106903333864</v>
      </c>
      <c r="D12" s="15">
        <f t="shared" si="1"/>
        <v>56.1233707893606</v>
      </c>
      <c r="F12" s="22"/>
      <c r="G12" s="22"/>
    </row>
    <row r="13" spans="2:11" x14ac:dyDescent="0.25">
      <c r="B13" s="4">
        <v>10</v>
      </c>
      <c r="C13" s="9">
        <f t="shared" si="0"/>
        <v>2518.8436064411653</v>
      </c>
      <c r="D13" s="15">
        <f t="shared" si="1"/>
        <v>57.432916107779015</v>
      </c>
      <c r="J13" s="21" t="s">
        <v>16</v>
      </c>
    </row>
    <row r="14" spans="2:11" x14ac:dyDescent="0.25">
      <c r="B14" s="4">
        <v>11</v>
      </c>
      <c r="C14" s="9">
        <f t="shared" si="0"/>
        <v>2577.6166239247923</v>
      </c>
      <c r="D14" s="15">
        <f t="shared" si="1"/>
        <v>58.773017483627193</v>
      </c>
    </row>
    <row r="15" spans="2:11" x14ac:dyDescent="0.25">
      <c r="B15" s="4">
        <v>12</v>
      </c>
      <c r="C15" s="9">
        <f t="shared" si="0"/>
        <v>2637.7610118163707</v>
      </c>
      <c r="D15" s="15">
        <f t="shared" si="1"/>
        <v>60.144387891578489</v>
      </c>
    </row>
    <row r="16" spans="2:11" x14ac:dyDescent="0.25">
      <c r="B16" s="4">
        <v>13</v>
      </c>
      <c r="C16" s="9">
        <f t="shared" si="0"/>
        <v>2699.3087687587526</v>
      </c>
      <c r="D16" s="15">
        <f t="shared" si="1"/>
        <v>61.547756942381987</v>
      </c>
    </row>
    <row r="17" spans="2:4" x14ac:dyDescent="0.25">
      <c r="B17" s="4">
        <v>14</v>
      </c>
      <c r="C17" s="9">
        <f t="shared" si="0"/>
        <v>2762.2926400297902</v>
      </c>
      <c r="D17" s="15">
        <f t="shared" si="1"/>
        <v>62.983871271037565</v>
      </c>
    </row>
    <row r="18" spans="2:4" x14ac:dyDescent="0.25">
      <c r="B18" s="4">
        <v>15</v>
      </c>
      <c r="C18" s="9">
        <f t="shared" si="0"/>
        <v>2826.7461349638188</v>
      </c>
      <c r="D18" s="15">
        <f t="shared" si="1"/>
        <v>64.453494934028441</v>
      </c>
    </row>
    <row r="19" spans="2:4" x14ac:dyDescent="0.25">
      <c r="B19" s="4">
        <v>16</v>
      </c>
      <c r="C19" s="9">
        <f t="shared" si="0"/>
        <v>2892.7035447796411</v>
      </c>
      <c r="D19" s="15">
        <f t="shared" si="1"/>
        <v>65.957409815822444</v>
      </c>
    </row>
    <row r="20" spans="2:4" x14ac:dyDescent="0.25">
      <c r="B20" s="4">
        <v>17</v>
      </c>
      <c r="C20" s="9">
        <f t="shared" si="0"/>
        <v>2960.1999608244996</v>
      </c>
      <c r="D20" s="15">
        <f t="shared" si="1"/>
        <v>67.496416044858293</v>
      </c>
    </row>
    <row r="21" spans="2:4" x14ac:dyDescent="0.25">
      <c r="B21" s="4">
        <v>18</v>
      </c>
      <c r="C21" s="9">
        <f t="shared" si="0"/>
        <v>3029.271293243738</v>
      </c>
      <c r="D21" s="15">
        <f t="shared" si="1"/>
        <v>69.071332419238331</v>
      </c>
    </row>
    <row r="22" spans="2:4" x14ac:dyDescent="0.25">
      <c r="B22" s="4">
        <v>19</v>
      </c>
      <c r="C22" s="9">
        <f t="shared" si="0"/>
        <v>3099.954290086092</v>
      </c>
      <c r="D22" s="15">
        <f t="shared" si="1"/>
        <v>70.682996842353887</v>
      </c>
    </row>
    <row r="23" spans="2:4" x14ac:dyDescent="0.25">
      <c r="B23" s="4">
        <v>20</v>
      </c>
      <c r="C23" s="9">
        <f t="shared" si="0"/>
        <v>3172.2865568547677</v>
      </c>
      <c r="D23" s="15">
        <f t="shared" si="1"/>
        <v>72.332266768675481</v>
      </c>
    </row>
    <row r="24" spans="2:4" x14ac:dyDescent="0.25">
      <c r="B24" s="4">
        <v>21</v>
      </c>
      <c r="C24" s="9">
        <f t="shared" si="0"/>
        <v>3246.3065765147121</v>
      </c>
      <c r="D24" s="15">
        <f t="shared" si="1"/>
        <v>74.02001965994458</v>
      </c>
    </row>
    <row r="25" spans="2:4" x14ac:dyDescent="0.25">
      <c r="B25" s="4">
        <v>22</v>
      </c>
      <c r="C25" s="9">
        <f t="shared" si="0"/>
        <v>3322.0537299667221</v>
      </c>
      <c r="D25" s="15">
        <f t="shared" si="1"/>
        <v>75.747153452009954</v>
      </c>
    </row>
    <row r="26" spans="2:4" x14ac:dyDescent="0.25">
      <c r="B26" s="4">
        <v>23</v>
      </c>
      <c r="C26" s="9">
        <f t="shared" si="0"/>
        <v>3399.568316999279</v>
      </c>
      <c r="D26" s="15">
        <f t="shared" si="1"/>
        <v>77.514587032556847</v>
      </c>
    </row>
    <row r="27" spans="2:4" ht="15.75" thickBot="1" x14ac:dyDescent="0.3">
      <c r="B27" s="5">
        <v>24</v>
      </c>
      <c r="C27" s="12">
        <f t="shared" si="0"/>
        <v>3478.8915777292623</v>
      </c>
      <c r="D27" s="19">
        <f t="shared" si="1"/>
        <v>79.323260729983176</v>
      </c>
    </row>
    <row r="28" spans="2:4" ht="15.75" thickTop="1" x14ac:dyDescent="0.25"/>
    <row r="29" spans="2:4" x14ac:dyDescent="0.25">
      <c r="C29" s="21" t="s">
        <v>15</v>
      </c>
    </row>
  </sheetData>
  <mergeCells count="1">
    <mergeCell ref="F10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workbookViewId="0">
      <selection activeCell="F31" sqref="F31"/>
    </sheetView>
  </sheetViews>
  <sheetFormatPr defaultRowHeight="15" x14ac:dyDescent="0.25"/>
  <cols>
    <col min="1" max="1" width="3" customWidth="1"/>
    <col min="2" max="2" width="3" bestFit="1" customWidth="1"/>
    <col min="3" max="3" width="12.28515625" bestFit="1" customWidth="1"/>
    <col min="4" max="4" width="9.85546875" bestFit="1" customWidth="1"/>
    <col min="6" max="6" width="19.5703125" bestFit="1" customWidth="1"/>
    <col min="7" max="7" width="12.28515625" bestFit="1" customWidth="1"/>
  </cols>
  <sheetData>
    <row r="1" spans="2:7" ht="15.75" thickBot="1" x14ac:dyDescent="0.3"/>
    <row r="2" spans="2:7" ht="15.75" thickTop="1" x14ac:dyDescent="0.25">
      <c r="B2" s="1" t="s">
        <v>0</v>
      </c>
      <c r="C2" s="2" t="s">
        <v>1</v>
      </c>
      <c r="D2" s="3" t="s">
        <v>9</v>
      </c>
      <c r="F2" s="1" t="s">
        <v>18</v>
      </c>
      <c r="G2" s="14">
        <v>20000</v>
      </c>
    </row>
    <row r="3" spans="2:7" x14ac:dyDescent="0.25">
      <c r="B3" s="4">
        <v>0</v>
      </c>
      <c r="C3" s="9">
        <f>C4-D4</f>
        <v>15719.920034516635</v>
      </c>
      <c r="D3" s="8"/>
      <c r="F3" s="4" t="s">
        <v>10</v>
      </c>
      <c r="G3" s="8">
        <v>3</v>
      </c>
    </row>
    <row r="4" spans="2:7" ht="15.75" thickBot="1" x14ac:dyDescent="0.3">
      <c r="B4" s="4">
        <v>1</v>
      </c>
      <c r="C4" s="9">
        <f t="shared" ref="C4:C37" si="0">C5-D5</f>
        <v>15825.422853540236</v>
      </c>
      <c r="D4" s="19">
        <f>C4*($G$5/$G$4)</f>
        <v>105.50281902360159</v>
      </c>
      <c r="F4" s="4" t="s">
        <v>11</v>
      </c>
      <c r="G4" s="8">
        <v>12</v>
      </c>
    </row>
    <row r="5" spans="2:7" ht="16.5" thickTop="1" thickBot="1" x14ac:dyDescent="0.3">
      <c r="B5" s="4">
        <v>2</v>
      </c>
      <c r="C5" s="9">
        <f t="shared" si="0"/>
        <v>15931.633745174735</v>
      </c>
      <c r="D5" s="19">
        <f t="shared" ref="D5:D39" si="1">C5*($G$5/$G$4)</f>
        <v>106.21089163449824</v>
      </c>
      <c r="F5" s="4" t="s">
        <v>13</v>
      </c>
      <c r="G5" s="20">
        <v>0.08</v>
      </c>
    </row>
    <row r="6" spans="2:7" ht="16.5" thickTop="1" thickBot="1" x14ac:dyDescent="0.3">
      <c r="B6" s="4">
        <v>3</v>
      </c>
      <c r="C6" s="9">
        <f t="shared" si="0"/>
        <v>16038.557461585304</v>
      </c>
      <c r="D6" s="19">
        <f t="shared" si="1"/>
        <v>106.9237164105687</v>
      </c>
    </row>
    <row r="7" spans="2:7" ht="16.5" thickTop="1" thickBot="1" x14ac:dyDescent="0.3">
      <c r="B7" s="4">
        <v>4</v>
      </c>
      <c r="C7" s="9">
        <f t="shared" si="0"/>
        <v>16146.198786830842</v>
      </c>
      <c r="D7" s="19">
        <f t="shared" si="1"/>
        <v>107.64132524553895</v>
      </c>
    </row>
    <row r="8" spans="2:7" ht="16.5" thickTop="1" thickBot="1" x14ac:dyDescent="0.3">
      <c r="B8" s="4">
        <v>5</v>
      </c>
      <c r="C8" s="9">
        <f t="shared" si="0"/>
        <v>16254.562537078029</v>
      </c>
      <c r="D8" s="19">
        <f t="shared" si="1"/>
        <v>108.36375024718687</v>
      </c>
    </row>
    <row r="9" spans="2:7" ht="16.5" thickTop="1" thickBot="1" x14ac:dyDescent="0.3">
      <c r="B9" s="4">
        <v>6</v>
      </c>
      <c r="C9" s="9">
        <f t="shared" si="0"/>
        <v>16363.653560816807</v>
      </c>
      <c r="D9" s="19">
        <f t="shared" si="1"/>
        <v>109.09102373877872</v>
      </c>
    </row>
    <row r="10" spans="2:7" ht="16.5" thickTop="1" thickBot="1" x14ac:dyDescent="0.3">
      <c r="B10" s="4">
        <v>7</v>
      </c>
      <c r="C10" s="9">
        <f t="shared" si="0"/>
        <v>16473.476739077323</v>
      </c>
      <c r="D10" s="19">
        <f t="shared" si="1"/>
        <v>109.82317826051549</v>
      </c>
    </row>
    <row r="11" spans="2:7" ht="16.5" thickTop="1" thickBot="1" x14ac:dyDescent="0.3">
      <c r="B11" s="4">
        <v>8</v>
      </c>
      <c r="C11" s="9">
        <f t="shared" si="0"/>
        <v>16584.036985648312</v>
      </c>
      <c r="D11" s="19">
        <f t="shared" si="1"/>
        <v>110.56024657098875</v>
      </c>
    </row>
    <row r="12" spans="2:7" ht="16.5" thickTop="1" thickBot="1" x14ac:dyDescent="0.3">
      <c r="B12" s="4">
        <v>9</v>
      </c>
      <c r="C12" s="9">
        <f t="shared" si="0"/>
        <v>16695.339247296957</v>
      </c>
      <c r="D12" s="19">
        <f t="shared" si="1"/>
        <v>111.30226164864639</v>
      </c>
    </row>
    <row r="13" spans="2:7" ht="16.5" thickTop="1" thickBot="1" x14ac:dyDescent="0.3">
      <c r="B13" s="4">
        <v>10</v>
      </c>
      <c r="C13" s="9">
        <f t="shared" si="0"/>
        <v>16807.388503990227</v>
      </c>
      <c r="D13" s="19">
        <f t="shared" si="1"/>
        <v>112.04925669326819</v>
      </c>
    </row>
    <row r="14" spans="2:7" ht="16.5" thickTop="1" thickBot="1" x14ac:dyDescent="0.3">
      <c r="B14" s="4">
        <v>11</v>
      </c>
      <c r="C14" s="9">
        <f t="shared" si="0"/>
        <v>16920.189769117678</v>
      </c>
      <c r="D14" s="19">
        <f t="shared" si="1"/>
        <v>112.8012651274512</v>
      </c>
    </row>
    <row r="15" spans="2:7" ht="16.5" thickTop="1" thickBot="1" x14ac:dyDescent="0.3">
      <c r="B15" s="4">
        <v>12</v>
      </c>
      <c r="C15" s="9">
        <f t="shared" si="0"/>
        <v>17033.748089715784</v>
      </c>
      <c r="D15" s="19">
        <f t="shared" si="1"/>
        <v>113.55832059810523</v>
      </c>
    </row>
    <row r="16" spans="2:7" ht="16.5" thickTop="1" thickBot="1" x14ac:dyDescent="0.3">
      <c r="B16" s="4">
        <v>13</v>
      </c>
      <c r="C16" s="9">
        <f t="shared" si="0"/>
        <v>17148.068546693743</v>
      </c>
      <c r="D16" s="19">
        <f t="shared" si="1"/>
        <v>114.32045697795829</v>
      </c>
    </row>
    <row r="17" spans="2:4" ht="16.5" thickTop="1" thickBot="1" x14ac:dyDescent="0.3">
      <c r="B17" s="4">
        <v>14</v>
      </c>
      <c r="C17" s="9">
        <f t="shared" si="0"/>
        <v>17263.156255060814</v>
      </c>
      <c r="D17" s="19">
        <f t="shared" si="1"/>
        <v>115.0877083670721</v>
      </c>
    </row>
    <row r="18" spans="2:4" ht="16.5" thickTop="1" thickBot="1" x14ac:dyDescent="0.3">
      <c r="B18" s="4">
        <v>15</v>
      </c>
      <c r="C18" s="9">
        <f t="shared" si="0"/>
        <v>17379.016364155181</v>
      </c>
      <c r="D18" s="19">
        <f t="shared" si="1"/>
        <v>115.86010909436789</v>
      </c>
    </row>
    <row r="19" spans="2:4" ht="16.5" thickTop="1" thickBot="1" x14ac:dyDescent="0.3">
      <c r="B19" s="4">
        <v>16</v>
      </c>
      <c r="C19" s="9">
        <f t="shared" si="0"/>
        <v>17495.654057874344</v>
      </c>
      <c r="D19" s="19">
        <f t="shared" si="1"/>
        <v>116.6376937191623</v>
      </c>
    </row>
    <row r="20" spans="2:4" ht="16.5" thickTop="1" thickBot="1" x14ac:dyDescent="0.3">
      <c r="B20" s="4">
        <v>17</v>
      </c>
      <c r="C20" s="9">
        <f t="shared" si="0"/>
        <v>17613.07455490706</v>
      </c>
      <c r="D20" s="19">
        <f t="shared" si="1"/>
        <v>117.42049703271374</v>
      </c>
    </row>
    <row r="21" spans="2:4" ht="16.5" thickTop="1" thickBot="1" x14ac:dyDescent="0.3">
      <c r="B21" s="4">
        <v>18</v>
      </c>
      <c r="C21" s="9">
        <f t="shared" si="0"/>
        <v>17731.28310896684</v>
      </c>
      <c r="D21" s="19">
        <f t="shared" si="1"/>
        <v>118.20855405977893</v>
      </c>
    </row>
    <row r="22" spans="2:4" ht="16.5" thickTop="1" thickBot="1" x14ac:dyDescent="0.3">
      <c r="B22" s="4">
        <v>19</v>
      </c>
      <c r="C22" s="9">
        <f t="shared" si="0"/>
        <v>17850.285009027019</v>
      </c>
      <c r="D22" s="19">
        <f t="shared" si="1"/>
        <v>119.00190006018013</v>
      </c>
    </row>
    <row r="23" spans="2:4" ht="16.5" thickTop="1" thickBot="1" x14ac:dyDescent="0.3">
      <c r="B23" s="4">
        <v>20</v>
      </c>
      <c r="C23" s="9">
        <f t="shared" si="0"/>
        <v>17970.085579557403</v>
      </c>
      <c r="D23" s="19">
        <f t="shared" si="1"/>
        <v>119.80057053038269</v>
      </c>
    </row>
    <row r="24" spans="2:4" ht="16.5" thickTop="1" thickBot="1" x14ac:dyDescent="0.3">
      <c r="B24" s="4">
        <v>21</v>
      </c>
      <c r="C24" s="9">
        <f t="shared" si="0"/>
        <v>18090.690180762485</v>
      </c>
      <c r="D24" s="19">
        <f t="shared" si="1"/>
        <v>120.60460120508324</v>
      </c>
    </row>
    <row r="25" spans="2:4" ht="16.5" thickTop="1" thickBot="1" x14ac:dyDescent="0.3">
      <c r="B25" s="4">
        <v>22</v>
      </c>
      <c r="C25" s="9">
        <f t="shared" si="0"/>
        <v>18212.104208821293</v>
      </c>
      <c r="D25" s="19">
        <f t="shared" si="1"/>
        <v>121.41402805880863</v>
      </c>
    </row>
    <row r="26" spans="2:4" ht="16.5" thickTop="1" thickBot="1" x14ac:dyDescent="0.3">
      <c r="B26" s="4">
        <v>23</v>
      </c>
      <c r="C26" s="9">
        <f t="shared" si="0"/>
        <v>18334.333096128819</v>
      </c>
      <c r="D26" s="19">
        <f t="shared" si="1"/>
        <v>122.22888730752547</v>
      </c>
    </row>
    <row r="27" spans="2:4" ht="16.5" thickTop="1" thickBot="1" x14ac:dyDescent="0.3">
      <c r="B27" s="4">
        <v>24</v>
      </c>
      <c r="C27" s="9">
        <f t="shared" si="0"/>
        <v>18457.382311539081</v>
      </c>
      <c r="D27" s="19">
        <f t="shared" si="1"/>
        <v>123.04921541026054</v>
      </c>
    </row>
    <row r="28" spans="2:4" ht="16.5" thickTop="1" thickBot="1" x14ac:dyDescent="0.3">
      <c r="B28" s="4">
        <v>25</v>
      </c>
      <c r="C28" s="9">
        <f t="shared" si="0"/>
        <v>18581.257360609812</v>
      </c>
      <c r="D28" s="19">
        <f t="shared" si="1"/>
        <v>123.87504907073209</v>
      </c>
    </row>
    <row r="29" spans="2:4" ht="16.5" thickTop="1" thickBot="1" x14ac:dyDescent="0.3">
      <c r="B29" s="4">
        <v>26</v>
      </c>
      <c r="C29" s="9">
        <f t="shared" si="0"/>
        <v>18705.963785848806</v>
      </c>
      <c r="D29" s="19">
        <f t="shared" si="1"/>
        <v>124.70642523899205</v>
      </c>
    </row>
    <row r="30" spans="2:4" ht="16.5" thickTop="1" thickBot="1" x14ac:dyDescent="0.3">
      <c r="B30" s="4">
        <v>27</v>
      </c>
      <c r="C30" s="9">
        <f t="shared" si="0"/>
        <v>18831.507166961885</v>
      </c>
      <c r="D30" s="19">
        <f t="shared" si="1"/>
        <v>125.54338111307923</v>
      </c>
    </row>
    <row r="31" spans="2:4" ht="16.5" thickTop="1" thickBot="1" x14ac:dyDescent="0.3">
      <c r="B31" s="4">
        <v>28</v>
      </c>
      <c r="C31" s="9">
        <f t="shared" si="0"/>
        <v>18957.89312110257</v>
      </c>
      <c r="D31" s="19">
        <f t="shared" si="1"/>
        <v>126.38595414068381</v>
      </c>
    </row>
    <row r="32" spans="2:4" ht="16.5" thickTop="1" thickBot="1" x14ac:dyDescent="0.3">
      <c r="B32" s="4">
        <v>29</v>
      </c>
      <c r="C32" s="9">
        <f t="shared" si="0"/>
        <v>19085.127303123394</v>
      </c>
      <c r="D32" s="19">
        <f t="shared" si="1"/>
        <v>127.23418202082263</v>
      </c>
    </row>
    <row r="33" spans="2:4" ht="16.5" thickTop="1" thickBot="1" x14ac:dyDescent="0.3">
      <c r="B33" s="4">
        <v>30</v>
      </c>
      <c r="C33" s="9">
        <f t="shared" si="0"/>
        <v>19213.21540582892</v>
      </c>
      <c r="D33" s="19">
        <f t="shared" si="1"/>
        <v>128.08810270552615</v>
      </c>
    </row>
    <row r="34" spans="2:4" ht="16.5" thickTop="1" thickBot="1" x14ac:dyDescent="0.3">
      <c r="B34" s="4">
        <v>31</v>
      </c>
      <c r="C34" s="9">
        <f t="shared" si="0"/>
        <v>19342.163160230455</v>
      </c>
      <c r="D34" s="19">
        <f t="shared" si="1"/>
        <v>128.94775440153637</v>
      </c>
    </row>
    <row r="35" spans="2:4" ht="16.5" thickTop="1" thickBot="1" x14ac:dyDescent="0.3">
      <c r="B35" s="4">
        <v>32</v>
      </c>
      <c r="C35" s="9">
        <f t="shared" si="0"/>
        <v>19471.976335802472</v>
      </c>
      <c r="D35" s="19">
        <f t="shared" si="1"/>
        <v>129.81317557201649</v>
      </c>
    </row>
    <row r="36" spans="2:4" ht="16.5" thickTop="1" thickBot="1" x14ac:dyDescent="0.3">
      <c r="B36" s="4">
        <v>33</v>
      </c>
      <c r="C36" s="9">
        <f t="shared" si="0"/>
        <v>19602.660740740743</v>
      </c>
      <c r="D36" s="19">
        <f t="shared" si="1"/>
        <v>130.68440493827163</v>
      </c>
    </row>
    <row r="37" spans="2:4" ht="16.5" thickTop="1" thickBot="1" x14ac:dyDescent="0.3">
      <c r="B37" s="4">
        <v>34</v>
      </c>
      <c r="C37" s="9">
        <f t="shared" si="0"/>
        <v>19734.222222222223</v>
      </c>
      <c r="D37" s="19">
        <f t="shared" si="1"/>
        <v>131.56148148148148</v>
      </c>
    </row>
    <row r="38" spans="2:4" ht="16.5" thickTop="1" thickBot="1" x14ac:dyDescent="0.3">
      <c r="B38" s="4">
        <v>35</v>
      </c>
      <c r="C38" s="9">
        <f>C39-D39</f>
        <v>19866.666666666668</v>
      </c>
      <c r="D38" s="19">
        <f t="shared" si="1"/>
        <v>132.44444444444446</v>
      </c>
    </row>
    <row r="39" spans="2:4" ht="16.5" thickTop="1" thickBot="1" x14ac:dyDescent="0.3">
      <c r="B39" s="5">
        <v>36</v>
      </c>
      <c r="C39" s="12">
        <f>G2</f>
        <v>20000</v>
      </c>
      <c r="D39" s="19">
        <f t="shared" si="1"/>
        <v>133.33333333333334</v>
      </c>
    </row>
    <row r="40" spans="2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 1</vt:lpstr>
      <vt:lpstr>Zad. 2</vt:lpstr>
      <vt:lpstr>Zad.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Fortuniak Marcin</dc:creator>
  <cp:lastModifiedBy>Fortuniak Marcin </cp:lastModifiedBy>
  <dcterms:created xsi:type="dcterms:W3CDTF">2015-11-20T13:09:38Z</dcterms:created>
  <dcterms:modified xsi:type="dcterms:W3CDTF">2015-11-20T13:45:45Z</dcterms:modified>
</cp:coreProperties>
</file>